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buckingham/Downloads/"/>
    </mc:Choice>
  </mc:AlternateContent>
  <xr:revisionPtr revIDLastSave="0" documentId="13_ncr:1_{1E911CF6-05D9-0543-87D1-75BEEBA9BE00}" xr6:coauthVersionLast="47" xr6:coauthVersionMax="47" xr10:uidLastSave="{00000000-0000-0000-0000-000000000000}"/>
  <bookViews>
    <workbookView xWindow="1780" yWindow="500" windowWidth="24520" windowHeight="14100" xr2:uid="{56904260-404E-4F18-86A6-43125F52E4BE}"/>
  </bookViews>
  <sheets>
    <sheet name="Audiences Workbook" sheetId="21" r:id="rId1"/>
    <sheet name="Sheet3" sheetId="6" state="hidden" r:id="rId2"/>
  </sheets>
  <externalReferences>
    <externalReference r:id="rId3"/>
    <externalReference r:id="rId4"/>
  </externalReferences>
  <definedNames>
    <definedName name="AP_SUMMARY_BY_DI_EXAM_ALL">#REF!</definedName>
    <definedName name="ASQ">#REF!</definedName>
    <definedName name="BasicCEE">'[1]Policy Categories'!$B$2:$B$7</definedName>
    <definedName name="blah">#REF!</definedName>
    <definedName name="BODY">#REF!</definedName>
    <definedName name="Cassie_BF_Query">#REF!</definedName>
    <definedName name="COLLEGEGROUPINGSFORKEVIN">#REF!</definedName>
    <definedName name="DPLUS">#REF!</definedName>
    <definedName name="EPS">#REF!</definedName>
    <definedName name="ERICGINIFILE_7Q_8OUT">#REF!</definedName>
    <definedName name="ERICGINIFILE_7R_8OUT">#REF!</definedName>
    <definedName name="Fee_Waiver_Score_Sends">#REF!</definedName>
    <definedName name="FinalCompetitors">#REF!</definedName>
    <definedName name="HEADING">#REF!</definedName>
    <definedName name="IDOC">#REF!</definedName>
    <definedName name="KEVINASPIRATIONAL">#REF!</definedName>
    <definedName name="Percent_submitting_SAT_and_ACT_scores">#REF!</definedName>
    <definedName name="PROFILE">#REF!</definedName>
    <definedName name="rngInvoice">'[2]2017'!#REF!</definedName>
    <definedName name="SSS">#REF!</definedName>
    <definedName name="TitleRegion1.a2.k58.10">#REF!</definedName>
    <definedName name="var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21" l="1"/>
  <c r="K42" i="21"/>
  <c r="J42" i="21"/>
  <c r="I42" i="21"/>
  <c r="H42" i="21"/>
  <c r="G42" i="21"/>
  <c r="F42" i="21"/>
  <c r="E42" i="21"/>
  <c r="D42" i="21"/>
  <c r="C42" i="21"/>
  <c r="L35" i="21"/>
  <c r="K35" i="21"/>
  <c r="J35" i="21"/>
  <c r="I35" i="21"/>
  <c r="H35" i="21"/>
  <c r="G35" i="21"/>
  <c r="F35" i="21"/>
  <c r="E35" i="21"/>
  <c r="D35" i="21"/>
  <c r="C35" i="21"/>
  <c r="L29" i="21"/>
  <c r="K29" i="21"/>
  <c r="J29" i="21"/>
  <c r="I29" i="21"/>
  <c r="H29" i="21"/>
  <c r="G29" i="21"/>
  <c r="F29" i="21"/>
  <c r="E29" i="21"/>
  <c r="D29" i="21"/>
  <c r="C29" i="21"/>
  <c r="L15" i="21"/>
  <c r="K15" i="21"/>
  <c r="J15" i="21"/>
  <c r="I15" i="21"/>
  <c r="H15" i="21"/>
  <c r="G15" i="21"/>
  <c r="F15" i="21"/>
  <c r="E15" i="21"/>
  <c r="D15" i="21"/>
  <c r="C15" i="21"/>
  <c r="L22" i="21"/>
  <c r="K22" i="21"/>
  <c r="J22" i="21"/>
  <c r="I22" i="21"/>
  <c r="H22" i="21"/>
  <c r="G22" i="21"/>
  <c r="F22" i="21"/>
  <c r="E22" i="21"/>
  <c r="D22" i="21"/>
  <c r="C22" i="21"/>
  <c r="L30" i="21"/>
  <c r="K30" i="21"/>
  <c r="J30" i="21"/>
  <c r="I30" i="21"/>
  <c r="H30" i="21"/>
  <c r="G30" i="21"/>
  <c r="F30" i="21"/>
  <c r="E30" i="21"/>
  <c r="D30" i="21"/>
  <c r="C30" i="21"/>
  <c r="L41" i="21"/>
  <c r="K41" i="21"/>
  <c r="J41" i="21"/>
  <c r="I41" i="21"/>
  <c r="H41" i="21"/>
  <c r="G41" i="21"/>
  <c r="F41" i="21"/>
  <c r="E41" i="21"/>
  <c r="D41" i="21"/>
  <c r="C41" i="21"/>
  <c r="L27" i="21"/>
  <c r="K27" i="21"/>
  <c r="J27" i="21"/>
  <c r="I27" i="21"/>
  <c r="H27" i="21"/>
  <c r="G27" i="21"/>
  <c r="F27" i="21"/>
  <c r="E27" i="21"/>
  <c r="D27" i="21"/>
  <c r="C27" i="21"/>
  <c r="L20" i="21"/>
  <c r="K20" i="21"/>
  <c r="J20" i="21"/>
  <c r="I20" i="21"/>
  <c r="H20" i="21"/>
  <c r="G20" i="21"/>
  <c r="F20" i="21"/>
  <c r="E20" i="21"/>
  <c r="D20" i="21"/>
  <c r="C20" i="21"/>
  <c r="L19" i="21"/>
  <c r="K19" i="21"/>
  <c r="J19" i="21"/>
  <c r="I19" i="21"/>
  <c r="H19" i="21"/>
  <c r="G19" i="21"/>
  <c r="F19" i="21"/>
  <c r="E19" i="21"/>
  <c r="D19" i="21"/>
  <c r="C19" i="21"/>
  <c r="L34" i="21"/>
  <c r="K34" i="21"/>
  <c r="J34" i="21"/>
  <c r="I34" i="21"/>
  <c r="H34" i="21"/>
  <c r="G34" i="21"/>
  <c r="F34" i="21"/>
  <c r="E34" i="21"/>
  <c r="D34" i="21"/>
  <c r="C34" i="21"/>
  <c r="L26" i="21"/>
  <c r="K26" i="21"/>
  <c r="J26" i="21"/>
  <c r="I26" i="21"/>
  <c r="H26" i="21"/>
  <c r="G26" i="21"/>
  <c r="F26" i="21"/>
  <c r="E26" i="21"/>
  <c r="D26" i="21"/>
  <c r="C26" i="21"/>
  <c r="L31" i="21"/>
  <c r="K31" i="21"/>
  <c r="J31" i="21"/>
  <c r="I31" i="21"/>
  <c r="H31" i="21"/>
  <c r="G31" i="21"/>
  <c r="F31" i="21"/>
  <c r="E31" i="21"/>
  <c r="D31" i="21"/>
  <c r="C31" i="21"/>
  <c r="L14" i="21"/>
  <c r="K14" i="21"/>
  <c r="J14" i="21"/>
  <c r="I14" i="21"/>
  <c r="H14" i="21"/>
  <c r="G14" i="21"/>
  <c r="F14" i="21"/>
  <c r="E14" i="21"/>
  <c r="D14" i="21"/>
  <c r="C14" i="21"/>
  <c r="L23" i="21"/>
  <c r="K23" i="21"/>
  <c r="J23" i="21"/>
  <c r="I23" i="21"/>
  <c r="H23" i="21"/>
  <c r="G23" i="21"/>
  <c r="F23" i="21"/>
  <c r="E23" i="21"/>
  <c r="D23" i="21"/>
  <c r="C23" i="21"/>
  <c r="L28" i="21"/>
  <c r="K28" i="21"/>
  <c r="J28" i="21"/>
  <c r="I28" i="21"/>
  <c r="H28" i="21"/>
  <c r="G28" i="21"/>
  <c r="F28" i="21"/>
  <c r="E28" i="21"/>
  <c r="D28" i="21"/>
  <c r="C28" i="21"/>
  <c r="L25" i="21"/>
  <c r="K25" i="21"/>
  <c r="J25" i="21"/>
  <c r="I25" i="21"/>
  <c r="H25" i="21"/>
  <c r="G25" i="21"/>
  <c r="F25" i="21"/>
  <c r="E25" i="21"/>
  <c r="D25" i="21"/>
  <c r="C25" i="21"/>
  <c r="L33" i="21"/>
  <c r="K33" i="21"/>
  <c r="J33" i="21"/>
  <c r="I33" i="21"/>
  <c r="H33" i="21"/>
  <c r="G33" i="21"/>
  <c r="F33" i="21"/>
  <c r="E33" i="21"/>
  <c r="D33" i="21"/>
  <c r="C33" i="21"/>
  <c r="L39" i="21"/>
  <c r="K39" i="21"/>
  <c r="J39" i="21"/>
  <c r="I39" i="21"/>
  <c r="H39" i="21"/>
  <c r="G39" i="21"/>
  <c r="F39" i="21"/>
  <c r="E39" i="21"/>
  <c r="D39" i="21"/>
  <c r="C39" i="21"/>
  <c r="L40" i="21"/>
  <c r="K40" i="21"/>
  <c r="J40" i="21"/>
  <c r="I40" i="21"/>
  <c r="H40" i="21"/>
  <c r="G40" i="21"/>
  <c r="F40" i="21"/>
  <c r="E40" i="21"/>
  <c r="D40" i="21"/>
  <c r="C40" i="21"/>
  <c r="L37" i="21"/>
  <c r="K37" i="21"/>
  <c r="J37" i="21"/>
  <c r="I37" i="21"/>
  <c r="H37" i="21"/>
  <c r="G37" i="21"/>
  <c r="F37" i="21"/>
  <c r="E37" i="21"/>
  <c r="D37" i="21"/>
  <c r="C37" i="21"/>
  <c r="L36" i="21"/>
  <c r="K36" i="21"/>
  <c r="J36" i="21"/>
  <c r="I36" i="21"/>
  <c r="H36" i="21"/>
  <c r="G36" i="21"/>
  <c r="F36" i="21"/>
  <c r="E36" i="21"/>
  <c r="D36" i="21"/>
  <c r="C36" i="21"/>
  <c r="L32" i="21"/>
  <c r="K32" i="21"/>
  <c r="J32" i="21"/>
  <c r="I32" i="21"/>
  <c r="H32" i="21"/>
  <c r="G32" i="21"/>
  <c r="F32" i="21"/>
  <c r="E32" i="21"/>
  <c r="D32" i="21"/>
  <c r="C32" i="21"/>
  <c r="L21" i="21"/>
  <c r="K21" i="21"/>
  <c r="J21" i="21"/>
  <c r="I21" i="21"/>
  <c r="H21" i="21"/>
  <c r="G21" i="21"/>
  <c r="F21" i="21"/>
  <c r="E21" i="21"/>
  <c r="D21" i="21"/>
  <c r="C21" i="21"/>
  <c r="L24" i="21"/>
  <c r="K24" i="21"/>
  <c r="J24" i="21"/>
  <c r="I24" i="21"/>
  <c r="H24" i="21"/>
  <c r="G24" i="21"/>
  <c r="F24" i="21"/>
  <c r="E24" i="21"/>
  <c r="D24" i="21"/>
  <c r="C24" i="21"/>
  <c r="L38" i="21"/>
  <c r="K38" i="21"/>
  <c r="J38" i="21"/>
  <c r="I38" i="21"/>
  <c r="H38" i="21"/>
  <c r="G38" i="21"/>
  <c r="F38" i="21"/>
  <c r="E38" i="21"/>
  <c r="D38" i="21"/>
  <c r="C38" i="21"/>
  <c r="Q4" i="21"/>
  <c r="J4" i="21"/>
  <c r="P10" i="21" s="1"/>
  <c r="J3" i="21"/>
  <c r="P9" i="21" s="1"/>
  <c r="P8" i="21" l="1"/>
  <c r="P7" i="21"/>
  <c r="P4" i="21"/>
  <c r="Q5" i="21" s="1"/>
</calcChain>
</file>

<file path=xl/sharedStrings.xml><?xml version="1.0" encoding="utf-8"?>
<sst xmlns="http://schemas.openxmlformats.org/spreadsheetml/2006/main" count="76" uniqueCount="72">
  <si>
    <t>Greater Houston</t>
  </si>
  <si>
    <t>Greater Chicago</t>
  </si>
  <si>
    <t>Greater Los Angeles</t>
  </si>
  <si>
    <t>Long Island</t>
  </si>
  <si>
    <t>Number of Audiences You Want:</t>
  </si>
  <si>
    <t>Standard</t>
  </si>
  <si>
    <t># of Audiences are inclusive of these components:</t>
  </si>
  <si>
    <t>for CO2025</t>
  </si>
  <si>
    <t>for CO2026/27</t>
  </si>
  <si>
    <t>no</t>
  </si>
  <si>
    <t>All Students in this Column? ---&gt;</t>
  </si>
  <si>
    <t>yes</t>
  </si>
  <si>
    <t>All Students in this Row?</t>
  </si>
  <si>
    <t># of Audiences Provided</t>
  </si>
  <si>
    <t>Access A</t>
  </si>
  <si>
    <t>Access B</t>
  </si>
  <si>
    <t>Access C</t>
  </si>
  <si>
    <t>Access D</t>
  </si>
  <si>
    <t>Access E</t>
  </si>
  <si>
    <t>Access F</t>
  </si>
  <si>
    <t>Access G</t>
  </si>
  <si>
    <t>Access H</t>
  </si>
  <si>
    <r>
      <t xml:space="preserve">Band 2 
</t>
    </r>
    <r>
      <rPr>
        <b/>
        <sz val="10"/>
        <color theme="1"/>
        <rFont val="Calibri"/>
        <family val="2"/>
      </rPr>
      <t>(910-1090)</t>
    </r>
  </si>
  <si>
    <t>ME, NH, VT, CT, and MA (excluding Boston)</t>
  </si>
  <si>
    <t>RI and Greater Boston</t>
  </si>
  <si>
    <t>NY State (excluding NYC and Long Island)</t>
  </si>
  <si>
    <t>New York City (excluding Long Island)</t>
  </si>
  <si>
    <t>NJ (North)</t>
  </si>
  <si>
    <t>NJ (South)</t>
  </si>
  <si>
    <t>DE and Greater Philadelphia</t>
  </si>
  <si>
    <t>PA (excluding Philadelphia)</t>
  </si>
  <si>
    <t>MD</t>
  </si>
  <si>
    <t>DC and Northern VA</t>
  </si>
  <si>
    <t>KY, TN, WV, and VA (excluding Northern VA)</t>
  </si>
  <si>
    <t>NC and SC</t>
  </si>
  <si>
    <t>LA, MS, AL, GA (South), FL (North)</t>
  </si>
  <si>
    <t>OH</t>
  </si>
  <si>
    <t>MI and WI</t>
  </si>
  <si>
    <t>IL and IN (excluding Chicago)</t>
  </si>
  <si>
    <t>ND, SD, MN, IA, NE, KS, MO, AR, and OK</t>
  </si>
  <si>
    <t>TX (excluding Dallas-Ft. Worth and Houston)</t>
  </si>
  <si>
    <t>Greater Dallas-Ft. Worth</t>
  </si>
  <si>
    <t>AZ, NM, CO, UT</t>
  </si>
  <si>
    <t>HI and Southern CA (excluding Los Angeles)</t>
  </si>
  <si>
    <t>NV and Northern CA</t>
  </si>
  <si>
    <t>WA, OR, ID, MT, WY, and AK</t>
  </si>
  <si>
    <t>North GA (including Atlanta)</t>
  </si>
  <si>
    <t>Class of 2025 (Juniors this fall)</t>
  </si>
  <si>
    <t>Classes of 2026/27 (Soph and Fr this fall)</t>
  </si>
  <si>
    <t>Southern FL</t>
  </si>
  <si>
    <t>Step 2:  Indicate "yes" if you want all of a score band or all of a market (Row 12 or Column M)</t>
  </si>
  <si>
    <t>for National Student Access Group CO2025</t>
  </si>
  <si>
    <t>for National Student Access Group CO2026/27</t>
  </si>
  <si>
    <t>Add a National Student Access Group?</t>
  </si>
  <si>
    <t>2. Will you meet the terms for a renewal incentive?</t>
  </si>
  <si>
    <t>1. Your Current Access Plan</t>
  </si>
  <si>
    <t>w/ Renewal Incentive</t>
  </si>
  <si>
    <t># of Audiences Provided (based on above info):</t>
  </si>
  <si>
    <t>OUTCOME--&gt;</t>
  </si>
  <si>
    <t>Step 5:  See the total number of Audiences and the Access Plan you would need to the right</t>
  </si>
  <si>
    <t>Figures in blue to the right are calculations- don't modify---&gt;</t>
  </si>
  <si>
    <t>Step 1:  Indicate if you want to include a National Student Access group (Row 10)</t>
  </si>
  <si>
    <t>Conduct these steps in order:</t>
  </si>
  <si>
    <r>
      <t xml:space="preserve">Band 3
 </t>
    </r>
    <r>
      <rPr>
        <b/>
        <sz val="10"/>
        <color theme="1"/>
        <rFont val="Calibri"/>
        <family val="2"/>
      </rPr>
      <t>(1100-1210)</t>
    </r>
  </si>
  <si>
    <r>
      <t xml:space="preserve">Band 4
 </t>
    </r>
    <r>
      <rPr>
        <b/>
        <sz val="10"/>
        <color theme="1"/>
        <rFont val="Calibri"/>
        <family val="2"/>
      </rPr>
      <t>(1220-1350)</t>
    </r>
  </si>
  <si>
    <r>
      <t xml:space="preserve">Band 3
</t>
    </r>
    <r>
      <rPr>
        <b/>
        <sz val="10"/>
        <color theme="1"/>
        <rFont val="Calibri"/>
        <family val="2"/>
      </rPr>
      <t>(1100-1210)</t>
    </r>
  </si>
  <si>
    <r>
      <t xml:space="preserve">Band 5 
</t>
    </r>
    <r>
      <rPr>
        <b/>
        <sz val="10"/>
        <color theme="1"/>
        <rFont val="Calibri"/>
        <family val="2"/>
      </rPr>
      <t>(1360+)</t>
    </r>
  </si>
  <si>
    <r>
      <t xml:space="preserve">Band 5
</t>
    </r>
    <r>
      <rPr>
        <b/>
        <sz val="10"/>
        <color theme="1"/>
        <rFont val="Calibri"/>
        <family val="2"/>
      </rPr>
      <t>(1360+)</t>
    </r>
  </si>
  <si>
    <r>
      <t xml:space="preserve">Band 1
 </t>
    </r>
    <r>
      <rPr>
        <b/>
        <sz val="10"/>
        <color theme="1"/>
        <rFont val="Calibri"/>
        <family val="2"/>
      </rPr>
      <t>(&lt;910)</t>
    </r>
  </si>
  <si>
    <r>
      <t xml:space="preserve">Band 1 
</t>
    </r>
    <r>
      <rPr>
        <b/>
        <sz val="10"/>
        <color theme="1"/>
        <rFont val="Calibri"/>
        <family val="2"/>
      </rPr>
      <t>(&lt;910)</t>
    </r>
  </si>
  <si>
    <t>Step 3:  Put an additional 'x' in any additional Audiences you want to include (case sensitive), or delete 'x's you don't want (IMPORTANT: do this only after completing Step 2)</t>
  </si>
  <si>
    <t>Step 4:  Input your Current Access Plan and eligibility for a renewal incentive to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</si>
</sst>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/>
      <bottom style="hair">
        <color theme="0" tint="-0.14996795556505021"/>
      </bottom>
      <diagonal/>
    </border>
    <border>
      <left style="medium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/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5" borderId="22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7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5" fillId="0" borderId="4" xfId="0" applyFont="1" applyBorder="1" applyAlignment="1">
      <alignment vertical="top"/>
    </xf>
    <xf numFmtId="0" fontId="5" fillId="3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0" borderId="16" xfId="0" applyBorder="1"/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13" fillId="0" borderId="0" xfId="0" applyFont="1"/>
    <xf numFmtId="0" fontId="8" fillId="2" borderId="0" xfId="0" applyFont="1" applyFill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0" fillId="0" borderId="5" xfId="0" applyBorder="1"/>
    <xf numFmtId="0" fontId="0" fillId="2" borderId="4" xfId="0" applyFill="1" applyBorder="1"/>
    <xf numFmtId="1" fontId="2" fillId="0" borderId="0" xfId="1" applyNumberFormat="1" applyFont="1" applyBorder="1" applyAlignment="1" applyProtection="1">
      <alignment horizontal="center"/>
    </xf>
    <xf numFmtId="0" fontId="0" fillId="6" borderId="4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1" fontId="15" fillId="7" borderId="4" xfId="0" applyNumberFormat="1" applyFont="1" applyFill="1" applyBorder="1" applyAlignment="1">
      <alignment horizontal="center"/>
    </xf>
    <xf numFmtId="1" fontId="15" fillId="7" borderId="5" xfId="0" applyNumberFormat="1" applyFont="1" applyFill="1" applyBorder="1" applyAlignment="1">
      <alignment horizontal="center"/>
    </xf>
    <xf numFmtId="0" fontId="16" fillId="7" borderId="4" xfId="0" applyFont="1" applyFill="1" applyBorder="1"/>
    <xf numFmtId="1" fontId="16" fillId="7" borderId="4" xfId="0" applyNumberFormat="1" applyFont="1" applyFill="1" applyBorder="1" applyAlignment="1">
      <alignment horizontal="right"/>
    </xf>
    <xf numFmtId="1" fontId="16" fillId="7" borderId="9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18" fillId="0" borderId="4" xfId="0" applyFont="1" applyBorder="1" applyAlignment="1">
      <alignment horizontal="right"/>
    </xf>
    <xf numFmtId="0" fontId="19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 indent="2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1439335</xdr:colOff>
      <xdr:row>11</xdr:row>
      <xdr:rowOff>177272</xdr:rowOff>
    </xdr:from>
    <xdr:to>
      <xdr:col>16</xdr:col>
      <xdr:colOff>1873250</xdr:colOff>
      <xdr:row>25</xdr:row>
      <xdr:rowOff>137584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EA6F40-A131-4E0D-905C-E5B5CCCC9AB5}"/>
            </a:ext>
          </a:extLst>
        </xdr:cNvPr>
        <xdr:cNvSpPr txBox="1"/>
      </xdr:nvSpPr>
      <xdr:spPr>
        <a:xfrm>
          <a:off x="14367935" y="2317222"/>
          <a:ext cx="3634315" cy="2709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Audience Options, For Reference </a:t>
          </a:r>
        </a:p>
        <a:p>
          <a:endParaRPr lang="en-US" sz="1100"/>
        </a:p>
        <a:p>
          <a:r>
            <a:rPr lang="en-US" sz="1100"/>
            <a:t>	</a:t>
          </a:r>
          <a:r>
            <a:rPr lang="en-US" sz="1100" b="1"/>
            <a:t>Standard</a:t>
          </a:r>
          <a:r>
            <a:rPr lang="en-US" sz="1100"/>
            <a:t>	</a:t>
          </a:r>
          <a:r>
            <a:rPr lang="en-US" sz="1100" b="1"/>
            <a:t>With</a:t>
          </a:r>
          <a:r>
            <a:rPr lang="en-US" sz="1100" b="1" baseline="0"/>
            <a:t> Renewal Incentive</a:t>
          </a:r>
          <a:endParaRPr lang="en-US" sz="1100" b="1"/>
        </a:p>
        <a:p>
          <a:r>
            <a:rPr lang="en-US" sz="1100"/>
            <a:t>Access A	3	6</a:t>
          </a:r>
        </a:p>
        <a:p>
          <a:r>
            <a:rPr lang="en-US" sz="1100"/>
            <a:t>Access B	6	15</a:t>
          </a:r>
        </a:p>
        <a:p>
          <a:r>
            <a:rPr lang="en-US" sz="1100"/>
            <a:t>Access C	15	30</a:t>
          </a:r>
        </a:p>
        <a:p>
          <a:r>
            <a:rPr lang="en-US" sz="1100"/>
            <a:t>Access D	30	60</a:t>
          </a:r>
        </a:p>
        <a:p>
          <a:r>
            <a:rPr lang="en-US" sz="1100"/>
            <a:t>Access E	60	120</a:t>
          </a:r>
        </a:p>
        <a:p>
          <a:r>
            <a:rPr lang="en-US" sz="1100"/>
            <a:t>Access F	120	190</a:t>
          </a:r>
        </a:p>
        <a:p>
          <a:r>
            <a:rPr lang="en-US" sz="1100"/>
            <a:t>Access G	190	290</a:t>
          </a:r>
        </a:p>
        <a:p>
          <a:r>
            <a:rPr lang="en-US" sz="1100"/>
            <a:t>Access</a:t>
          </a:r>
          <a:r>
            <a:rPr lang="en-US" sz="1100" baseline="0"/>
            <a:t> H	290	290</a:t>
          </a:r>
        </a:p>
        <a:p>
          <a:endParaRPr lang="en-US" sz="1100" baseline="0"/>
        </a:p>
        <a:p>
          <a:r>
            <a:rPr lang="en-US" sz="1100" baseline="0"/>
            <a:t>A la Carte: 	$1,000 per Audience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egeboardorg.sharepoint.com/Arvi/college%20policy%20tracking/completed%20forms/College%20Policy%20Tracker%20-%20Merged%20Li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egeboardorg.sharepoint.com/Users/kmorris/Desktop/SAT/Test%20Optional/A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ool List"/>
      <sheetName val="Policy Categories"/>
      <sheetName val="Recent"/>
      <sheetName val="Previous"/>
      <sheetName val="Sheet5"/>
    </sheetNames>
    <sheetDataSet>
      <sheetData sheetId="0"/>
      <sheetData sheetId="1">
        <row r="2">
          <cell r="B2" t="str">
            <v>SAT or ACT req'd</v>
          </cell>
        </row>
        <row r="3">
          <cell r="B3" t="str">
            <v>Not considered at all</v>
          </cell>
        </row>
        <row r="4">
          <cell r="B4" t="str">
            <v>Opt but considered if submitted</v>
          </cell>
        </row>
        <row r="5">
          <cell r="B5" t="str">
            <v>Opt only w/ GPA or class rank</v>
          </cell>
        </row>
        <row r="6">
          <cell r="B6" t="str">
            <v>Opt only if replaced by other test(s)</v>
          </cell>
        </row>
        <row r="7">
          <cell r="B7" t="str">
            <v>No info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 REPORT"/>
      <sheetName val="Sheet2"/>
      <sheetName val="Sheet3"/>
      <sheetName val="2017"/>
      <sheetName val="All Institutions"/>
      <sheetName val="Sheet1"/>
      <sheetName val="201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09CD-5E37-404E-8776-78B13083B95D}">
  <sheetPr>
    <tabColor theme="8" tint="0.79998168889431442"/>
  </sheetPr>
  <dimension ref="A1:U42"/>
  <sheetViews>
    <sheetView showGridLines="0" tabSelected="1" zoomScale="93" zoomScaleNormal="93" workbookViewId="0">
      <selection activeCell="C10" sqref="C10:G10"/>
    </sheetView>
  </sheetViews>
  <sheetFormatPr baseColWidth="10" defaultColWidth="8.83203125" defaultRowHeight="15" x14ac:dyDescent="0.2"/>
  <cols>
    <col min="1" max="1" width="7" customWidth="1"/>
    <col min="2" max="2" width="37" customWidth="1"/>
    <col min="3" max="12" width="10.5" customWidth="1"/>
    <col min="13" max="13" width="12.1640625" customWidth="1"/>
    <col min="14" max="14" width="13" customWidth="1"/>
    <col min="15" max="15" width="10.5" customWidth="1"/>
    <col min="16" max="17" width="45.83203125" customWidth="1"/>
    <col min="19" max="21" width="0" hidden="1" customWidth="1"/>
  </cols>
  <sheetData>
    <row r="1" spans="1:21" ht="19" customHeight="1" x14ac:dyDescent="0.25">
      <c r="N1" s="43"/>
      <c r="P1" s="67" t="s">
        <v>55</v>
      </c>
      <c r="Q1" s="65" t="s">
        <v>14</v>
      </c>
      <c r="S1" s="20"/>
      <c r="T1" s="79" t="s">
        <v>13</v>
      </c>
      <c r="U1" s="80"/>
    </row>
    <row r="2" spans="1:21" ht="19" customHeight="1" x14ac:dyDescent="0.2">
      <c r="A2" s="74" t="s">
        <v>62</v>
      </c>
      <c r="B2" s="1"/>
      <c r="N2" s="55"/>
      <c r="O2" s="2"/>
      <c r="P2" s="68" t="s">
        <v>54</v>
      </c>
      <c r="Q2" s="66" t="s">
        <v>11</v>
      </c>
      <c r="S2" s="59"/>
      <c r="T2" s="56" t="s">
        <v>5</v>
      </c>
      <c r="U2" s="57" t="s">
        <v>56</v>
      </c>
    </row>
    <row r="3" spans="1:21" ht="16" x14ac:dyDescent="0.2">
      <c r="A3" t="s">
        <v>61</v>
      </c>
      <c r="J3" s="3" t="str">
        <f>IF(C10="yes",15,"0")</f>
        <v>0</v>
      </c>
      <c r="K3" s="3"/>
      <c r="M3" s="81" t="s">
        <v>60</v>
      </c>
      <c r="N3" s="81"/>
      <c r="O3" s="82"/>
      <c r="P3" s="63" t="s">
        <v>4</v>
      </c>
      <c r="Q3" s="64" t="s">
        <v>57</v>
      </c>
      <c r="S3" s="61" t="s">
        <v>14</v>
      </c>
      <c r="T3" s="32">
        <v>3</v>
      </c>
      <c r="U3" s="33">
        <v>6</v>
      </c>
    </row>
    <row r="4" spans="1:21" ht="14.5" customHeight="1" x14ac:dyDescent="0.2">
      <c r="A4" t="s">
        <v>50</v>
      </c>
      <c r="J4" s="60" t="str">
        <f>IF(H10="yes",15,"0")</f>
        <v>0</v>
      </c>
      <c r="K4" s="4"/>
      <c r="M4" s="81"/>
      <c r="N4" s="81"/>
      <c r="O4" s="82"/>
      <c r="P4" s="69">
        <f>COUNTIF(C14:L42,"x")+SUM(P9:P10)</f>
        <v>0</v>
      </c>
      <c r="Q4" s="70">
        <f>IF(Q2="yes",(VLOOKUP(Q1,S$3:U$10,3,FALSE)),VLOOKUP(Q1,S$3:U$10,2,FALSE))</f>
        <v>6</v>
      </c>
      <c r="S4" s="61" t="s">
        <v>15</v>
      </c>
      <c r="T4" s="32">
        <v>6</v>
      </c>
      <c r="U4" s="33">
        <v>15</v>
      </c>
    </row>
    <row r="5" spans="1:21" x14ac:dyDescent="0.2">
      <c r="A5" t="s">
        <v>70</v>
      </c>
      <c r="M5" s="81"/>
      <c r="N5" s="81"/>
      <c r="O5" s="82"/>
      <c r="P5" s="75" t="s">
        <v>58</v>
      </c>
      <c r="Q5" s="76" t="str">
        <f>IF(Q4&lt;P4,"Additional Audiences Needed, See Below","You are Good to Go")</f>
        <v>You are Good to Go</v>
      </c>
      <c r="S5" s="61" t="s">
        <v>16</v>
      </c>
      <c r="T5" s="32">
        <v>15</v>
      </c>
      <c r="U5" s="33">
        <v>30</v>
      </c>
    </row>
    <row r="6" spans="1:21" x14ac:dyDescent="0.2">
      <c r="A6" t="s">
        <v>71</v>
      </c>
      <c r="P6" s="44" t="s">
        <v>6</v>
      </c>
      <c r="Q6" s="58"/>
      <c r="S6" s="61" t="s">
        <v>17</v>
      </c>
      <c r="T6" s="32">
        <v>30</v>
      </c>
      <c r="U6" s="33">
        <v>60</v>
      </c>
    </row>
    <row r="7" spans="1:21" ht="16" x14ac:dyDescent="0.2">
      <c r="A7" t="s">
        <v>59</v>
      </c>
      <c r="P7" s="71">
        <f>COUNTIF(C14:G42,"x")</f>
        <v>0</v>
      </c>
      <c r="Q7" s="77" t="s">
        <v>7</v>
      </c>
      <c r="S7" s="61" t="s">
        <v>18</v>
      </c>
      <c r="T7" s="32">
        <v>60</v>
      </c>
      <c r="U7" s="33">
        <v>120</v>
      </c>
    </row>
    <row r="8" spans="1:21" ht="16" x14ac:dyDescent="0.2">
      <c r="P8" s="71">
        <f>COUNTIF(H14:L42,"x")</f>
        <v>0</v>
      </c>
      <c r="Q8" s="77" t="s">
        <v>8</v>
      </c>
      <c r="S8" s="61" t="s">
        <v>19</v>
      </c>
      <c r="T8" s="32">
        <v>120</v>
      </c>
      <c r="U8" s="33">
        <v>190</v>
      </c>
    </row>
    <row r="9" spans="1:21" ht="16" x14ac:dyDescent="0.2">
      <c r="C9" s="83" t="s">
        <v>47</v>
      </c>
      <c r="D9" s="84"/>
      <c r="E9" s="84"/>
      <c r="F9" s="84"/>
      <c r="G9" s="85"/>
      <c r="H9" s="83" t="s">
        <v>48</v>
      </c>
      <c r="I9" s="84"/>
      <c r="J9" s="84"/>
      <c r="K9" s="84"/>
      <c r="L9" s="85"/>
      <c r="P9" s="72" t="str">
        <f>J3</f>
        <v>0</v>
      </c>
      <c r="Q9" s="77" t="s">
        <v>51</v>
      </c>
      <c r="S9" s="61" t="s">
        <v>20</v>
      </c>
      <c r="T9" s="32">
        <v>190</v>
      </c>
      <c r="U9" s="33">
        <v>290</v>
      </c>
    </row>
    <row r="10" spans="1:21" ht="16" x14ac:dyDescent="0.2">
      <c r="B10" s="45" t="s">
        <v>53</v>
      </c>
      <c r="C10" s="86"/>
      <c r="D10" s="87"/>
      <c r="E10" s="87"/>
      <c r="F10" s="87"/>
      <c r="G10" s="88"/>
      <c r="H10" s="86"/>
      <c r="I10" s="87"/>
      <c r="J10" s="87"/>
      <c r="K10" s="87"/>
      <c r="L10" s="88"/>
      <c r="P10" s="73" t="str">
        <f>J4</f>
        <v>0</v>
      </c>
      <c r="Q10" s="78" t="s">
        <v>52</v>
      </c>
      <c r="S10" s="62" t="s">
        <v>21</v>
      </c>
      <c r="T10" s="34">
        <v>290</v>
      </c>
      <c r="U10" s="35">
        <v>290</v>
      </c>
    </row>
    <row r="11" spans="1:21" x14ac:dyDescent="0.2">
      <c r="A11" s="5"/>
      <c r="B11" s="5"/>
      <c r="C11" s="6"/>
      <c r="D11" s="7"/>
      <c r="E11" s="7"/>
      <c r="F11" s="7"/>
      <c r="G11" s="8"/>
      <c r="H11" s="6"/>
      <c r="I11" s="7"/>
      <c r="J11" s="7"/>
      <c r="K11" s="7"/>
      <c r="L11" s="8"/>
    </row>
    <row r="12" spans="1:21" ht="16" thickBot="1" x14ac:dyDescent="0.25">
      <c r="A12" s="46" t="s">
        <v>10</v>
      </c>
      <c r="B12" s="41"/>
      <c r="C12" s="9"/>
      <c r="D12" s="10"/>
      <c r="E12" s="10"/>
      <c r="F12" s="10"/>
      <c r="G12" s="11"/>
      <c r="H12" s="9"/>
      <c r="I12" s="10"/>
      <c r="J12" s="10"/>
      <c r="K12" s="10"/>
      <c r="L12" s="11"/>
    </row>
    <row r="13" spans="1:21" ht="32" x14ac:dyDescent="0.2">
      <c r="A13" s="12"/>
      <c r="B13" s="47"/>
      <c r="C13" s="48" t="s">
        <v>68</v>
      </c>
      <c r="D13" s="49" t="s">
        <v>22</v>
      </c>
      <c r="E13" s="49" t="s">
        <v>63</v>
      </c>
      <c r="F13" s="49" t="s">
        <v>64</v>
      </c>
      <c r="G13" s="50" t="s">
        <v>67</v>
      </c>
      <c r="H13" s="48" t="s">
        <v>69</v>
      </c>
      <c r="I13" s="49" t="s">
        <v>22</v>
      </c>
      <c r="J13" s="49" t="s">
        <v>65</v>
      </c>
      <c r="K13" s="49" t="s">
        <v>64</v>
      </c>
      <c r="L13" s="50" t="s">
        <v>66</v>
      </c>
      <c r="M13" s="42" t="s">
        <v>12</v>
      </c>
    </row>
    <row r="14" spans="1:21" x14ac:dyDescent="0.2">
      <c r="A14" s="13">
        <v>1</v>
      </c>
      <c r="B14" s="51" t="s">
        <v>23</v>
      </c>
      <c r="C14" s="14" t="str">
        <f t="shared" ref="C14:L15" si="0">IF(OR(C$12="yes",$M14="yes"),"x"," ")</f>
        <v xml:space="preserve"> </v>
      </c>
      <c r="D14" s="15" t="str">
        <f t="shared" si="0"/>
        <v xml:space="preserve"> </v>
      </c>
      <c r="E14" s="15" t="str">
        <f t="shared" si="0"/>
        <v xml:space="preserve"> </v>
      </c>
      <c r="F14" s="15" t="str">
        <f t="shared" si="0"/>
        <v xml:space="preserve"> </v>
      </c>
      <c r="G14" s="16" t="str">
        <f t="shared" si="0"/>
        <v xml:space="preserve"> </v>
      </c>
      <c r="H14" s="14" t="str">
        <f t="shared" si="0"/>
        <v xml:space="preserve"> </v>
      </c>
      <c r="I14" s="15" t="str">
        <f t="shared" si="0"/>
        <v xml:space="preserve"> </v>
      </c>
      <c r="J14" s="15" t="str">
        <f t="shared" si="0"/>
        <v xml:space="preserve"> </v>
      </c>
      <c r="K14" s="15" t="str">
        <f t="shared" si="0"/>
        <v xml:space="preserve"> </v>
      </c>
      <c r="L14" s="17" t="str">
        <f t="shared" si="0"/>
        <v xml:space="preserve"> </v>
      </c>
      <c r="M14" s="18"/>
      <c r="O14" s="19"/>
    </row>
    <row r="15" spans="1:21" x14ac:dyDescent="0.2">
      <c r="A15" s="21">
        <v>2</v>
      </c>
      <c r="B15" s="52" t="s">
        <v>24</v>
      </c>
      <c r="C15" s="22" t="str">
        <f t="shared" si="0"/>
        <v xml:space="preserve"> </v>
      </c>
      <c r="D15" s="23" t="str">
        <f t="shared" si="0"/>
        <v xml:space="preserve"> </v>
      </c>
      <c r="E15" s="23" t="str">
        <f t="shared" si="0"/>
        <v xml:space="preserve"> </v>
      </c>
      <c r="F15" s="23" t="str">
        <f t="shared" si="0"/>
        <v xml:space="preserve"> </v>
      </c>
      <c r="G15" s="24" t="str">
        <f t="shared" si="0"/>
        <v xml:space="preserve"> </v>
      </c>
      <c r="H15" s="22" t="str">
        <f t="shared" si="0"/>
        <v xml:space="preserve"> </v>
      </c>
      <c r="I15" s="23" t="str">
        <f t="shared" si="0"/>
        <v xml:space="preserve"> </v>
      </c>
      <c r="J15" s="23" t="str">
        <f t="shared" si="0"/>
        <v xml:space="preserve"> </v>
      </c>
      <c r="K15" s="23" t="str">
        <f t="shared" si="0"/>
        <v xml:space="preserve"> </v>
      </c>
      <c r="L15" s="25" t="str">
        <f t="shared" si="0"/>
        <v xml:space="preserve"> </v>
      </c>
      <c r="M15" s="26"/>
    </row>
    <row r="16" spans="1:21" x14ac:dyDescent="0.2">
      <c r="A16" s="27">
        <v>3</v>
      </c>
      <c r="B16" s="53" t="s">
        <v>25</v>
      </c>
      <c r="C16" s="28"/>
      <c r="D16" s="29"/>
      <c r="E16" s="29"/>
      <c r="F16" s="29"/>
      <c r="G16" s="30"/>
      <c r="H16" s="28"/>
      <c r="I16" s="29"/>
      <c r="J16" s="29"/>
      <c r="K16" s="29"/>
      <c r="L16" s="31"/>
      <c r="M16" s="26"/>
    </row>
    <row r="17" spans="1:13" x14ac:dyDescent="0.2">
      <c r="A17" s="27">
        <v>4</v>
      </c>
      <c r="B17" s="53" t="s">
        <v>26</v>
      </c>
      <c r="C17" s="28"/>
      <c r="D17" s="29"/>
      <c r="E17" s="29"/>
      <c r="F17" s="29"/>
      <c r="G17" s="30"/>
      <c r="H17" s="28"/>
      <c r="I17" s="29"/>
      <c r="J17" s="29"/>
      <c r="K17" s="29"/>
      <c r="L17" s="31"/>
      <c r="M17" s="26"/>
    </row>
    <row r="18" spans="1:13" x14ac:dyDescent="0.2">
      <c r="A18" s="27">
        <v>5</v>
      </c>
      <c r="B18" s="53" t="s">
        <v>3</v>
      </c>
      <c r="C18" s="28"/>
      <c r="D18" s="29"/>
      <c r="E18" s="29"/>
      <c r="F18" s="29"/>
      <c r="G18" s="30"/>
      <c r="H18" s="28"/>
      <c r="I18" s="29"/>
      <c r="J18" s="29"/>
      <c r="K18" s="29"/>
      <c r="L18" s="31"/>
      <c r="M18" s="26"/>
    </row>
    <row r="19" spans="1:13" x14ac:dyDescent="0.2">
      <c r="A19" s="21">
        <v>6</v>
      </c>
      <c r="B19" s="52" t="s">
        <v>27</v>
      </c>
      <c r="C19" s="22" t="str">
        <f t="shared" ref="C19:L28" si="1">IF(OR(C$12="yes",$M19="yes"),"x"," ")</f>
        <v xml:space="preserve"> </v>
      </c>
      <c r="D19" s="23" t="str">
        <f t="shared" si="1"/>
        <v xml:space="preserve"> </v>
      </c>
      <c r="E19" s="23" t="str">
        <f t="shared" si="1"/>
        <v xml:space="preserve"> </v>
      </c>
      <c r="F19" s="23" t="str">
        <f t="shared" si="1"/>
        <v xml:space="preserve"> </v>
      </c>
      <c r="G19" s="24" t="str">
        <f t="shared" si="1"/>
        <v xml:space="preserve"> </v>
      </c>
      <c r="H19" s="22" t="str">
        <f t="shared" si="1"/>
        <v xml:space="preserve"> </v>
      </c>
      <c r="I19" s="23" t="str">
        <f t="shared" si="1"/>
        <v xml:space="preserve"> </v>
      </c>
      <c r="J19" s="23" t="str">
        <f t="shared" si="1"/>
        <v xml:space="preserve"> </v>
      </c>
      <c r="K19" s="23" t="str">
        <f t="shared" si="1"/>
        <v xml:space="preserve"> </v>
      </c>
      <c r="L19" s="25" t="str">
        <f t="shared" si="1"/>
        <v xml:space="preserve"> </v>
      </c>
      <c r="M19" s="26"/>
    </row>
    <row r="20" spans="1:13" x14ac:dyDescent="0.2">
      <c r="A20" s="21">
        <v>7</v>
      </c>
      <c r="B20" s="52" t="s">
        <v>28</v>
      </c>
      <c r="C20" s="22" t="str">
        <f t="shared" si="1"/>
        <v xml:space="preserve"> </v>
      </c>
      <c r="D20" s="23" t="str">
        <f t="shared" si="1"/>
        <v xml:space="preserve"> </v>
      </c>
      <c r="E20" s="23" t="str">
        <f t="shared" si="1"/>
        <v xml:space="preserve"> </v>
      </c>
      <c r="F20" s="23" t="str">
        <f t="shared" si="1"/>
        <v xml:space="preserve"> </v>
      </c>
      <c r="G20" s="24" t="str">
        <f t="shared" si="1"/>
        <v xml:space="preserve"> </v>
      </c>
      <c r="H20" s="22" t="str">
        <f t="shared" si="1"/>
        <v xml:space="preserve"> </v>
      </c>
      <c r="I20" s="23" t="str">
        <f t="shared" si="1"/>
        <v xml:space="preserve"> </v>
      </c>
      <c r="J20" s="23" t="str">
        <f t="shared" si="1"/>
        <v xml:space="preserve"> </v>
      </c>
      <c r="K20" s="23" t="str">
        <f t="shared" si="1"/>
        <v xml:space="preserve"> </v>
      </c>
      <c r="L20" s="25" t="str">
        <f t="shared" si="1"/>
        <v xml:space="preserve"> </v>
      </c>
      <c r="M20" s="26"/>
    </row>
    <row r="21" spans="1:13" x14ac:dyDescent="0.2">
      <c r="A21" s="21">
        <v>8</v>
      </c>
      <c r="B21" s="52" t="s">
        <v>29</v>
      </c>
      <c r="C21" s="22" t="str">
        <f t="shared" si="1"/>
        <v xml:space="preserve"> </v>
      </c>
      <c r="D21" s="23" t="str">
        <f t="shared" si="1"/>
        <v xml:space="preserve"> </v>
      </c>
      <c r="E21" s="23" t="str">
        <f t="shared" si="1"/>
        <v xml:space="preserve"> </v>
      </c>
      <c r="F21" s="23" t="str">
        <f t="shared" si="1"/>
        <v xml:space="preserve"> </v>
      </c>
      <c r="G21" s="24" t="str">
        <f t="shared" si="1"/>
        <v xml:space="preserve"> </v>
      </c>
      <c r="H21" s="22" t="str">
        <f t="shared" si="1"/>
        <v xml:space="preserve"> </v>
      </c>
      <c r="I21" s="23" t="str">
        <f t="shared" si="1"/>
        <v xml:space="preserve"> </v>
      </c>
      <c r="J21" s="23" t="str">
        <f t="shared" si="1"/>
        <v xml:space="preserve"> </v>
      </c>
      <c r="K21" s="23" t="str">
        <f t="shared" si="1"/>
        <v xml:space="preserve"> </v>
      </c>
      <c r="L21" s="25" t="str">
        <f t="shared" si="1"/>
        <v xml:space="preserve"> </v>
      </c>
      <c r="M21" s="26"/>
    </row>
    <row r="22" spans="1:13" x14ac:dyDescent="0.2">
      <c r="A22" s="21">
        <v>9</v>
      </c>
      <c r="B22" s="52" t="s">
        <v>30</v>
      </c>
      <c r="C22" s="22" t="str">
        <f t="shared" si="1"/>
        <v xml:space="preserve"> </v>
      </c>
      <c r="D22" s="23" t="str">
        <f t="shared" si="1"/>
        <v xml:space="preserve"> </v>
      </c>
      <c r="E22" s="23" t="str">
        <f t="shared" si="1"/>
        <v xml:space="preserve"> </v>
      </c>
      <c r="F22" s="23" t="str">
        <f t="shared" si="1"/>
        <v xml:space="preserve"> </v>
      </c>
      <c r="G22" s="24" t="str">
        <f t="shared" si="1"/>
        <v xml:space="preserve"> </v>
      </c>
      <c r="H22" s="22" t="str">
        <f t="shared" si="1"/>
        <v xml:space="preserve"> </v>
      </c>
      <c r="I22" s="23" t="str">
        <f t="shared" si="1"/>
        <v xml:space="preserve"> </v>
      </c>
      <c r="J22" s="23" t="str">
        <f t="shared" si="1"/>
        <v xml:space="preserve"> </v>
      </c>
      <c r="K22" s="23" t="str">
        <f t="shared" si="1"/>
        <v xml:space="preserve"> </v>
      </c>
      <c r="L22" s="25" t="str">
        <f t="shared" si="1"/>
        <v xml:space="preserve"> </v>
      </c>
      <c r="M22" s="26"/>
    </row>
    <row r="23" spans="1:13" x14ac:dyDescent="0.2">
      <c r="A23" s="21">
        <v>10</v>
      </c>
      <c r="B23" s="52" t="s">
        <v>31</v>
      </c>
      <c r="C23" s="22" t="str">
        <f t="shared" si="1"/>
        <v xml:space="preserve"> </v>
      </c>
      <c r="D23" s="23" t="str">
        <f t="shared" si="1"/>
        <v xml:space="preserve"> </v>
      </c>
      <c r="E23" s="23" t="str">
        <f t="shared" si="1"/>
        <v xml:space="preserve"> </v>
      </c>
      <c r="F23" s="23" t="str">
        <f t="shared" si="1"/>
        <v xml:space="preserve"> </v>
      </c>
      <c r="G23" s="24" t="str">
        <f t="shared" si="1"/>
        <v xml:space="preserve"> </v>
      </c>
      <c r="H23" s="22" t="str">
        <f t="shared" si="1"/>
        <v xml:space="preserve"> </v>
      </c>
      <c r="I23" s="23" t="str">
        <f t="shared" si="1"/>
        <v xml:space="preserve"> </v>
      </c>
      <c r="J23" s="23" t="str">
        <f t="shared" si="1"/>
        <v xml:space="preserve"> </v>
      </c>
      <c r="K23" s="23" t="str">
        <f t="shared" si="1"/>
        <v xml:space="preserve"> </v>
      </c>
      <c r="L23" s="25" t="str">
        <f t="shared" si="1"/>
        <v xml:space="preserve"> </v>
      </c>
      <c r="M23" s="26"/>
    </row>
    <row r="24" spans="1:13" x14ac:dyDescent="0.2">
      <c r="A24" s="21">
        <v>11</v>
      </c>
      <c r="B24" s="52" t="s">
        <v>32</v>
      </c>
      <c r="C24" s="22" t="str">
        <f t="shared" si="1"/>
        <v xml:space="preserve"> </v>
      </c>
      <c r="D24" s="23" t="str">
        <f t="shared" si="1"/>
        <v xml:space="preserve"> </v>
      </c>
      <c r="E24" s="23" t="str">
        <f t="shared" si="1"/>
        <v xml:space="preserve"> </v>
      </c>
      <c r="F24" s="23" t="str">
        <f t="shared" si="1"/>
        <v xml:space="preserve"> </v>
      </c>
      <c r="G24" s="24" t="str">
        <f t="shared" si="1"/>
        <v xml:space="preserve"> </v>
      </c>
      <c r="H24" s="22" t="str">
        <f t="shared" si="1"/>
        <v xml:space="preserve"> </v>
      </c>
      <c r="I24" s="23" t="str">
        <f t="shared" si="1"/>
        <v xml:space="preserve"> </v>
      </c>
      <c r="J24" s="23" t="str">
        <f t="shared" si="1"/>
        <v xml:space="preserve"> </v>
      </c>
      <c r="K24" s="23" t="str">
        <f t="shared" si="1"/>
        <v xml:space="preserve"> </v>
      </c>
      <c r="L24" s="25" t="str">
        <f t="shared" si="1"/>
        <v xml:space="preserve"> </v>
      </c>
      <c r="M24" s="26"/>
    </row>
    <row r="25" spans="1:13" x14ac:dyDescent="0.2">
      <c r="A25" s="21">
        <v>12</v>
      </c>
      <c r="B25" s="52" t="s">
        <v>33</v>
      </c>
      <c r="C25" s="22" t="str">
        <f t="shared" si="1"/>
        <v xml:space="preserve"> </v>
      </c>
      <c r="D25" s="23" t="str">
        <f t="shared" si="1"/>
        <v xml:space="preserve"> </v>
      </c>
      <c r="E25" s="23" t="str">
        <f t="shared" si="1"/>
        <v xml:space="preserve"> </v>
      </c>
      <c r="F25" s="23" t="str">
        <f t="shared" si="1"/>
        <v xml:space="preserve"> </v>
      </c>
      <c r="G25" s="24" t="str">
        <f t="shared" si="1"/>
        <v xml:space="preserve"> </v>
      </c>
      <c r="H25" s="22" t="str">
        <f t="shared" si="1"/>
        <v xml:space="preserve"> </v>
      </c>
      <c r="I25" s="23" t="str">
        <f t="shared" si="1"/>
        <v xml:space="preserve"> </v>
      </c>
      <c r="J25" s="23" t="str">
        <f t="shared" si="1"/>
        <v xml:space="preserve"> </v>
      </c>
      <c r="K25" s="23" t="str">
        <f t="shared" si="1"/>
        <v xml:space="preserve"> </v>
      </c>
      <c r="L25" s="25" t="str">
        <f t="shared" si="1"/>
        <v xml:space="preserve"> </v>
      </c>
      <c r="M25" s="26"/>
    </row>
    <row r="26" spans="1:13" x14ac:dyDescent="0.2">
      <c r="A26" s="21">
        <v>13</v>
      </c>
      <c r="B26" s="52" t="s">
        <v>34</v>
      </c>
      <c r="C26" s="22" t="str">
        <f t="shared" si="1"/>
        <v xml:space="preserve"> </v>
      </c>
      <c r="D26" s="23" t="str">
        <f t="shared" si="1"/>
        <v xml:space="preserve"> </v>
      </c>
      <c r="E26" s="23" t="str">
        <f t="shared" si="1"/>
        <v xml:space="preserve"> </v>
      </c>
      <c r="F26" s="23" t="str">
        <f t="shared" si="1"/>
        <v xml:space="preserve"> </v>
      </c>
      <c r="G26" s="24" t="str">
        <f t="shared" si="1"/>
        <v xml:space="preserve"> </v>
      </c>
      <c r="H26" s="22" t="str">
        <f t="shared" si="1"/>
        <v xml:space="preserve"> </v>
      </c>
      <c r="I26" s="23" t="str">
        <f t="shared" si="1"/>
        <v xml:space="preserve"> </v>
      </c>
      <c r="J26" s="23" t="str">
        <f t="shared" si="1"/>
        <v xml:space="preserve"> </v>
      </c>
      <c r="K26" s="23" t="str">
        <f t="shared" si="1"/>
        <v xml:space="preserve"> </v>
      </c>
      <c r="L26" s="25" t="str">
        <f t="shared" si="1"/>
        <v xml:space="preserve"> </v>
      </c>
      <c r="M26" s="26"/>
    </row>
    <row r="27" spans="1:13" x14ac:dyDescent="0.2">
      <c r="A27" s="21">
        <v>14</v>
      </c>
      <c r="B27" s="52" t="s">
        <v>46</v>
      </c>
      <c r="C27" s="22" t="str">
        <f t="shared" si="1"/>
        <v xml:space="preserve"> </v>
      </c>
      <c r="D27" s="23" t="str">
        <f t="shared" si="1"/>
        <v xml:space="preserve"> </v>
      </c>
      <c r="E27" s="23" t="str">
        <f t="shared" si="1"/>
        <v xml:space="preserve"> </v>
      </c>
      <c r="F27" s="23" t="str">
        <f t="shared" si="1"/>
        <v xml:space="preserve"> </v>
      </c>
      <c r="G27" s="24" t="str">
        <f t="shared" si="1"/>
        <v xml:space="preserve"> </v>
      </c>
      <c r="H27" s="22" t="str">
        <f t="shared" si="1"/>
        <v xml:space="preserve"> </v>
      </c>
      <c r="I27" s="23" t="str">
        <f t="shared" si="1"/>
        <v xml:space="preserve"> </v>
      </c>
      <c r="J27" s="23" t="str">
        <f t="shared" si="1"/>
        <v xml:space="preserve"> </v>
      </c>
      <c r="K27" s="23" t="str">
        <f t="shared" si="1"/>
        <v xml:space="preserve"> </v>
      </c>
      <c r="L27" s="25" t="str">
        <f t="shared" si="1"/>
        <v xml:space="preserve"> </v>
      </c>
      <c r="M27" s="26"/>
    </row>
    <row r="28" spans="1:13" x14ac:dyDescent="0.2">
      <c r="A28" s="21">
        <v>15</v>
      </c>
      <c r="B28" s="52" t="s">
        <v>35</v>
      </c>
      <c r="C28" s="22" t="str">
        <f t="shared" si="1"/>
        <v xml:space="preserve"> </v>
      </c>
      <c r="D28" s="23" t="str">
        <f t="shared" si="1"/>
        <v xml:space="preserve"> </v>
      </c>
      <c r="E28" s="23" t="str">
        <f t="shared" si="1"/>
        <v xml:space="preserve"> </v>
      </c>
      <c r="F28" s="23" t="str">
        <f t="shared" si="1"/>
        <v xml:space="preserve"> </v>
      </c>
      <c r="G28" s="24" t="str">
        <f t="shared" si="1"/>
        <v xml:space="preserve"> </v>
      </c>
      <c r="H28" s="22" t="str">
        <f t="shared" si="1"/>
        <v xml:space="preserve"> </v>
      </c>
      <c r="I28" s="23" t="str">
        <f t="shared" si="1"/>
        <v xml:space="preserve"> </v>
      </c>
      <c r="J28" s="23" t="str">
        <f t="shared" si="1"/>
        <v xml:space="preserve"> </v>
      </c>
      <c r="K28" s="23" t="str">
        <f t="shared" si="1"/>
        <v xml:space="preserve"> </v>
      </c>
      <c r="L28" s="25" t="str">
        <f t="shared" si="1"/>
        <v xml:space="preserve"> </v>
      </c>
      <c r="M28" s="26"/>
    </row>
    <row r="29" spans="1:13" x14ac:dyDescent="0.2">
      <c r="A29" s="21">
        <v>16</v>
      </c>
      <c r="B29" s="52" t="s">
        <v>49</v>
      </c>
      <c r="C29" s="22" t="str">
        <f t="shared" ref="C29:L42" si="2">IF(OR(C$12="yes",$M29="yes"),"x"," ")</f>
        <v xml:space="preserve"> </v>
      </c>
      <c r="D29" s="23" t="str">
        <f t="shared" si="2"/>
        <v xml:space="preserve"> </v>
      </c>
      <c r="E29" s="23" t="str">
        <f t="shared" si="2"/>
        <v xml:space="preserve"> </v>
      </c>
      <c r="F29" s="23" t="str">
        <f t="shared" si="2"/>
        <v xml:space="preserve"> </v>
      </c>
      <c r="G29" s="24" t="str">
        <f t="shared" si="2"/>
        <v xml:space="preserve"> </v>
      </c>
      <c r="H29" s="22" t="str">
        <f t="shared" si="2"/>
        <v xml:space="preserve"> </v>
      </c>
      <c r="I29" s="23" t="str">
        <f t="shared" si="2"/>
        <v xml:space="preserve"> </v>
      </c>
      <c r="J29" s="23" t="str">
        <f t="shared" si="2"/>
        <v xml:space="preserve"> </v>
      </c>
      <c r="K29" s="23" t="str">
        <f t="shared" si="2"/>
        <v xml:space="preserve"> </v>
      </c>
      <c r="L29" s="25" t="str">
        <f t="shared" si="2"/>
        <v xml:space="preserve"> </v>
      </c>
      <c r="M29" s="26"/>
    </row>
    <row r="30" spans="1:13" x14ac:dyDescent="0.2">
      <c r="A30" s="21">
        <v>17</v>
      </c>
      <c r="B30" s="52" t="s">
        <v>36</v>
      </c>
      <c r="C30" s="22" t="str">
        <f t="shared" si="2"/>
        <v xml:space="preserve"> </v>
      </c>
      <c r="D30" s="23" t="str">
        <f t="shared" si="2"/>
        <v xml:space="preserve"> </v>
      </c>
      <c r="E30" s="23" t="str">
        <f t="shared" si="2"/>
        <v xml:space="preserve"> </v>
      </c>
      <c r="F30" s="23" t="str">
        <f t="shared" si="2"/>
        <v xml:space="preserve"> </v>
      </c>
      <c r="G30" s="24" t="str">
        <f t="shared" si="2"/>
        <v xml:space="preserve"> </v>
      </c>
      <c r="H30" s="22" t="str">
        <f t="shared" si="2"/>
        <v xml:space="preserve"> </v>
      </c>
      <c r="I30" s="23" t="str">
        <f t="shared" si="2"/>
        <v xml:space="preserve"> </v>
      </c>
      <c r="J30" s="23" t="str">
        <f t="shared" si="2"/>
        <v xml:space="preserve"> </v>
      </c>
      <c r="K30" s="23" t="str">
        <f t="shared" si="2"/>
        <v xml:space="preserve"> </v>
      </c>
      <c r="L30" s="25" t="str">
        <f t="shared" si="2"/>
        <v xml:space="preserve"> </v>
      </c>
      <c r="M30" s="26"/>
    </row>
    <row r="31" spans="1:13" x14ac:dyDescent="0.2">
      <c r="A31" s="21">
        <v>18</v>
      </c>
      <c r="B31" s="52" t="s">
        <v>37</v>
      </c>
      <c r="C31" s="22" t="str">
        <f t="shared" si="2"/>
        <v xml:space="preserve"> </v>
      </c>
      <c r="D31" s="23" t="str">
        <f t="shared" si="2"/>
        <v xml:space="preserve"> </v>
      </c>
      <c r="E31" s="23" t="str">
        <f t="shared" si="2"/>
        <v xml:space="preserve"> </v>
      </c>
      <c r="F31" s="23" t="str">
        <f t="shared" si="2"/>
        <v xml:space="preserve"> </v>
      </c>
      <c r="G31" s="24" t="str">
        <f t="shared" si="2"/>
        <v xml:space="preserve"> </v>
      </c>
      <c r="H31" s="22" t="str">
        <f t="shared" si="2"/>
        <v xml:space="preserve"> </v>
      </c>
      <c r="I31" s="23" t="str">
        <f t="shared" si="2"/>
        <v xml:space="preserve"> </v>
      </c>
      <c r="J31" s="23" t="str">
        <f t="shared" si="2"/>
        <v xml:space="preserve"> </v>
      </c>
      <c r="K31" s="23" t="str">
        <f t="shared" si="2"/>
        <v xml:space="preserve"> </v>
      </c>
      <c r="L31" s="25" t="str">
        <f t="shared" si="2"/>
        <v xml:space="preserve"> </v>
      </c>
      <c r="M31" s="26"/>
    </row>
    <row r="32" spans="1:13" x14ac:dyDescent="0.2">
      <c r="A32" s="21">
        <v>19</v>
      </c>
      <c r="B32" s="52" t="s">
        <v>1</v>
      </c>
      <c r="C32" s="22" t="str">
        <f t="shared" si="2"/>
        <v xml:space="preserve"> </v>
      </c>
      <c r="D32" s="23" t="str">
        <f t="shared" si="2"/>
        <v xml:space="preserve"> </v>
      </c>
      <c r="E32" s="23" t="str">
        <f t="shared" si="2"/>
        <v xml:space="preserve"> </v>
      </c>
      <c r="F32" s="23" t="str">
        <f t="shared" si="2"/>
        <v xml:space="preserve"> </v>
      </c>
      <c r="G32" s="24" t="str">
        <f t="shared" si="2"/>
        <v xml:space="preserve"> </v>
      </c>
      <c r="H32" s="22" t="str">
        <f t="shared" si="2"/>
        <v xml:space="preserve"> </v>
      </c>
      <c r="I32" s="23" t="str">
        <f t="shared" si="2"/>
        <v xml:space="preserve"> </v>
      </c>
      <c r="J32" s="23" t="str">
        <f t="shared" si="2"/>
        <v xml:space="preserve"> </v>
      </c>
      <c r="K32" s="23" t="str">
        <f t="shared" si="2"/>
        <v xml:space="preserve"> </v>
      </c>
      <c r="L32" s="25" t="str">
        <f t="shared" si="2"/>
        <v xml:space="preserve"> </v>
      </c>
      <c r="M32" s="26"/>
    </row>
    <row r="33" spans="1:13" x14ac:dyDescent="0.2">
      <c r="A33" s="21">
        <v>20</v>
      </c>
      <c r="B33" s="52" t="s">
        <v>38</v>
      </c>
      <c r="C33" s="22" t="str">
        <f t="shared" si="2"/>
        <v xml:space="preserve"> </v>
      </c>
      <c r="D33" s="23" t="str">
        <f t="shared" si="2"/>
        <v xml:space="preserve"> </v>
      </c>
      <c r="E33" s="23" t="str">
        <f t="shared" si="2"/>
        <v xml:space="preserve"> </v>
      </c>
      <c r="F33" s="23" t="str">
        <f t="shared" si="2"/>
        <v xml:space="preserve"> </v>
      </c>
      <c r="G33" s="24" t="str">
        <f t="shared" si="2"/>
        <v xml:space="preserve"> </v>
      </c>
      <c r="H33" s="22" t="str">
        <f t="shared" si="2"/>
        <v xml:space="preserve"> </v>
      </c>
      <c r="I33" s="23" t="str">
        <f t="shared" si="2"/>
        <v xml:space="preserve"> </v>
      </c>
      <c r="J33" s="23" t="str">
        <f t="shared" si="2"/>
        <v xml:space="preserve"> </v>
      </c>
      <c r="K33" s="23" t="str">
        <f t="shared" si="2"/>
        <v xml:space="preserve"> </v>
      </c>
      <c r="L33" s="25" t="str">
        <f t="shared" si="2"/>
        <v xml:space="preserve"> </v>
      </c>
      <c r="M33" s="26"/>
    </row>
    <row r="34" spans="1:13" x14ac:dyDescent="0.2">
      <c r="A34" s="21">
        <v>21</v>
      </c>
      <c r="B34" s="52" t="s">
        <v>39</v>
      </c>
      <c r="C34" s="22" t="str">
        <f t="shared" si="2"/>
        <v xml:space="preserve"> </v>
      </c>
      <c r="D34" s="23" t="str">
        <f t="shared" si="2"/>
        <v xml:space="preserve"> </v>
      </c>
      <c r="E34" s="23" t="str">
        <f t="shared" si="2"/>
        <v xml:space="preserve"> </v>
      </c>
      <c r="F34" s="23" t="str">
        <f t="shared" si="2"/>
        <v xml:space="preserve"> </v>
      </c>
      <c r="G34" s="24" t="str">
        <f t="shared" si="2"/>
        <v xml:space="preserve"> </v>
      </c>
      <c r="H34" s="22" t="str">
        <f t="shared" si="2"/>
        <v xml:space="preserve"> </v>
      </c>
      <c r="I34" s="23" t="str">
        <f t="shared" si="2"/>
        <v xml:space="preserve"> </v>
      </c>
      <c r="J34" s="23" t="str">
        <f t="shared" si="2"/>
        <v xml:space="preserve"> </v>
      </c>
      <c r="K34" s="23" t="str">
        <f t="shared" si="2"/>
        <v xml:space="preserve"> </v>
      </c>
      <c r="L34" s="25" t="str">
        <f t="shared" si="2"/>
        <v xml:space="preserve"> </v>
      </c>
      <c r="M34" s="26"/>
    </row>
    <row r="35" spans="1:13" x14ac:dyDescent="0.2">
      <c r="A35" s="21">
        <v>22</v>
      </c>
      <c r="B35" s="52" t="s">
        <v>40</v>
      </c>
      <c r="C35" s="22" t="str">
        <f t="shared" si="2"/>
        <v xml:space="preserve"> </v>
      </c>
      <c r="D35" s="23" t="str">
        <f t="shared" si="2"/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4" t="str">
        <f t="shared" si="2"/>
        <v xml:space="preserve"> </v>
      </c>
      <c r="H35" s="22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23" t="str">
        <f t="shared" si="2"/>
        <v xml:space="preserve"> </v>
      </c>
      <c r="L35" s="25" t="str">
        <f t="shared" si="2"/>
        <v xml:space="preserve"> </v>
      </c>
      <c r="M35" s="26"/>
    </row>
    <row r="36" spans="1:13" x14ac:dyDescent="0.2">
      <c r="A36" s="21">
        <v>23</v>
      </c>
      <c r="B36" s="52" t="s">
        <v>41</v>
      </c>
      <c r="C36" s="22" t="str">
        <f t="shared" si="2"/>
        <v xml:space="preserve"> </v>
      </c>
      <c r="D36" s="23" t="str">
        <f t="shared" si="2"/>
        <v xml:space="preserve"> </v>
      </c>
      <c r="E36" s="23" t="str">
        <f t="shared" si="2"/>
        <v xml:space="preserve"> </v>
      </c>
      <c r="F36" s="23" t="str">
        <f t="shared" si="2"/>
        <v xml:space="preserve"> </v>
      </c>
      <c r="G36" s="24" t="str">
        <f t="shared" si="2"/>
        <v xml:space="preserve"> </v>
      </c>
      <c r="H36" s="22" t="str">
        <f t="shared" si="2"/>
        <v xml:space="preserve"> </v>
      </c>
      <c r="I36" s="23" t="str">
        <f t="shared" si="2"/>
        <v xml:space="preserve"> </v>
      </c>
      <c r="J36" s="23" t="str">
        <f t="shared" si="2"/>
        <v xml:space="preserve"> </v>
      </c>
      <c r="K36" s="23" t="str">
        <f t="shared" si="2"/>
        <v xml:space="preserve"> </v>
      </c>
      <c r="L36" s="25" t="str">
        <f t="shared" si="2"/>
        <v xml:space="preserve"> </v>
      </c>
      <c r="M36" s="26"/>
    </row>
    <row r="37" spans="1:13" x14ac:dyDescent="0.2">
      <c r="A37" s="21">
        <v>24</v>
      </c>
      <c r="B37" s="52" t="s">
        <v>0</v>
      </c>
      <c r="C37" s="22" t="str">
        <f t="shared" si="2"/>
        <v xml:space="preserve"> </v>
      </c>
      <c r="D37" s="23" t="str">
        <f t="shared" si="2"/>
        <v xml:space="preserve"> </v>
      </c>
      <c r="E37" s="23" t="str">
        <f t="shared" si="2"/>
        <v xml:space="preserve"> </v>
      </c>
      <c r="F37" s="23" t="str">
        <f t="shared" si="2"/>
        <v xml:space="preserve"> </v>
      </c>
      <c r="G37" s="24" t="str">
        <f t="shared" si="2"/>
        <v xml:space="preserve"> </v>
      </c>
      <c r="H37" s="22" t="str">
        <f t="shared" si="2"/>
        <v xml:space="preserve"> </v>
      </c>
      <c r="I37" s="23" t="str">
        <f t="shared" si="2"/>
        <v xml:space="preserve"> </v>
      </c>
      <c r="J37" s="23" t="str">
        <f t="shared" si="2"/>
        <v xml:space="preserve"> </v>
      </c>
      <c r="K37" s="23" t="str">
        <f t="shared" si="2"/>
        <v xml:space="preserve"> </v>
      </c>
      <c r="L37" s="25" t="str">
        <f t="shared" si="2"/>
        <v xml:space="preserve"> </v>
      </c>
      <c r="M37" s="26"/>
    </row>
    <row r="38" spans="1:13" x14ac:dyDescent="0.2">
      <c r="A38" s="21">
        <v>25</v>
      </c>
      <c r="B38" s="52" t="s">
        <v>42</v>
      </c>
      <c r="C38" s="22" t="str">
        <f t="shared" si="2"/>
        <v xml:space="preserve"> </v>
      </c>
      <c r="D38" s="23" t="str">
        <f t="shared" si="2"/>
        <v xml:space="preserve"> </v>
      </c>
      <c r="E38" s="23" t="str">
        <f t="shared" si="2"/>
        <v xml:space="preserve"> </v>
      </c>
      <c r="F38" s="23" t="str">
        <f t="shared" si="2"/>
        <v xml:space="preserve"> </v>
      </c>
      <c r="G38" s="24" t="str">
        <f t="shared" si="2"/>
        <v xml:space="preserve"> </v>
      </c>
      <c r="H38" s="22" t="str">
        <f t="shared" si="2"/>
        <v xml:space="preserve"> </v>
      </c>
      <c r="I38" s="23" t="str">
        <f t="shared" si="2"/>
        <v xml:space="preserve"> </v>
      </c>
      <c r="J38" s="23" t="str">
        <f t="shared" si="2"/>
        <v xml:space="preserve"> </v>
      </c>
      <c r="K38" s="23" t="str">
        <f t="shared" si="2"/>
        <v xml:space="preserve"> </v>
      </c>
      <c r="L38" s="25" t="str">
        <f t="shared" si="2"/>
        <v xml:space="preserve"> </v>
      </c>
      <c r="M38" s="26"/>
    </row>
    <row r="39" spans="1:13" x14ac:dyDescent="0.2">
      <c r="A39" s="21">
        <v>26</v>
      </c>
      <c r="B39" s="52" t="s">
        <v>43</v>
      </c>
      <c r="C39" s="22" t="str">
        <f t="shared" si="2"/>
        <v xml:space="preserve"> </v>
      </c>
      <c r="D39" s="23" t="str">
        <f t="shared" si="2"/>
        <v xml:space="preserve"> </v>
      </c>
      <c r="E39" s="23" t="str">
        <f t="shared" si="2"/>
        <v xml:space="preserve"> </v>
      </c>
      <c r="F39" s="23" t="str">
        <f t="shared" si="2"/>
        <v xml:space="preserve"> </v>
      </c>
      <c r="G39" s="24" t="str">
        <f t="shared" si="2"/>
        <v xml:space="preserve"> </v>
      </c>
      <c r="H39" s="22" t="str">
        <f t="shared" si="2"/>
        <v xml:space="preserve"> </v>
      </c>
      <c r="I39" s="23" t="str">
        <f t="shared" si="2"/>
        <v xml:space="preserve"> </v>
      </c>
      <c r="J39" s="23" t="str">
        <f t="shared" si="2"/>
        <v xml:space="preserve"> </v>
      </c>
      <c r="K39" s="23" t="str">
        <f t="shared" si="2"/>
        <v xml:space="preserve"> </v>
      </c>
      <c r="L39" s="25" t="str">
        <f t="shared" si="2"/>
        <v xml:space="preserve"> </v>
      </c>
      <c r="M39" s="26"/>
    </row>
    <row r="40" spans="1:13" x14ac:dyDescent="0.2">
      <c r="A40" s="21">
        <v>27</v>
      </c>
      <c r="B40" s="52" t="s">
        <v>2</v>
      </c>
      <c r="C40" s="22" t="str">
        <f t="shared" si="2"/>
        <v xml:space="preserve"> </v>
      </c>
      <c r="D40" s="23" t="str">
        <f t="shared" si="2"/>
        <v xml:space="preserve"> </v>
      </c>
      <c r="E40" s="23" t="str">
        <f t="shared" si="2"/>
        <v xml:space="preserve"> </v>
      </c>
      <c r="F40" s="23" t="str">
        <f t="shared" si="2"/>
        <v xml:space="preserve"> </v>
      </c>
      <c r="G40" s="24" t="str">
        <f t="shared" si="2"/>
        <v xml:space="preserve"> </v>
      </c>
      <c r="H40" s="22" t="str">
        <f t="shared" si="2"/>
        <v xml:space="preserve"> </v>
      </c>
      <c r="I40" s="23" t="str">
        <f t="shared" si="2"/>
        <v xml:space="preserve"> </v>
      </c>
      <c r="J40" s="23" t="str">
        <f t="shared" si="2"/>
        <v xml:space="preserve"> </v>
      </c>
      <c r="K40" s="23" t="str">
        <f t="shared" si="2"/>
        <v xml:space="preserve"> </v>
      </c>
      <c r="L40" s="25" t="str">
        <f t="shared" si="2"/>
        <v xml:space="preserve"> </v>
      </c>
      <c r="M40" s="26"/>
    </row>
    <row r="41" spans="1:13" x14ac:dyDescent="0.2">
      <c r="A41" s="21">
        <v>28</v>
      </c>
      <c r="B41" s="52" t="s">
        <v>44</v>
      </c>
      <c r="C41" s="22" t="str">
        <f t="shared" si="2"/>
        <v xml:space="preserve"> </v>
      </c>
      <c r="D41" s="23" t="str">
        <f t="shared" si="2"/>
        <v xml:space="preserve"> </v>
      </c>
      <c r="E41" s="23" t="str">
        <f t="shared" si="2"/>
        <v xml:space="preserve"> </v>
      </c>
      <c r="F41" s="23" t="str">
        <f t="shared" si="2"/>
        <v xml:space="preserve"> </v>
      </c>
      <c r="G41" s="24" t="str">
        <f t="shared" si="2"/>
        <v xml:space="preserve"> </v>
      </c>
      <c r="H41" s="22" t="str">
        <f t="shared" si="2"/>
        <v xml:space="preserve"> </v>
      </c>
      <c r="I41" s="23" t="str">
        <f t="shared" si="2"/>
        <v xml:space="preserve"> </v>
      </c>
      <c r="J41" s="23" t="str">
        <f t="shared" si="2"/>
        <v xml:space="preserve"> </v>
      </c>
      <c r="K41" s="23" t="str">
        <f t="shared" si="2"/>
        <v xml:space="preserve"> </v>
      </c>
      <c r="L41" s="25" t="str">
        <f t="shared" si="2"/>
        <v xml:space="preserve"> </v>
      </c>
      <c r="M41" s="26"/>
    </row>
    <row r="42" spans="1:13" ht="16" thickBot="1" x14ac:dyDescent="0.25">
      <c r="A42" s="36">
        <v>29</v>
      </c>
      <c r="B42" s="54" t="s">
        <v>45</v>
      </c>
      <c r="C42" s="37" t="str">
        <f t="shared" si="2"/>
        <v xml:space="preserve"> </v>
      </c>
      <c r="D42" s="38" t="str">
        <f t="shared" si="2"/>
        <v xml:space="preserve"> </v>
      </c>
      <c r="E42" s="38" t="str">
        <f t="shared" si="2"/>
        <v xml:space="preserve"> </v>
      </c>
      <c r="F42" s="38" t="str">
        <f t="shared" si="2"/>
        <v xml:space="preserve"> </v>
      </c>
      <c r="G42" s="39" t="str">
        <f t="shared" si="2"/>
        <v xml:space="preserve"> </v>
      </c>
      <c r="H42" s="37" t="str">
        <f t="shared" si="2"/>
        <v xml:space="preserve"> </v>
      </c>
      <c r="I42" s="38" t="str">
        <f t="shared" si="2"/>
        <v xml:space="preserve"> </v>
      </c>
      <c r="J42" s="38" t="str">
        <f t="shared" si="2"/>
        <v xml:space="preserve"> </v>
      </c>
      <c r="K42" s="38" t="str">
        <f t="shared" si="2"/>
        <v xml:space="preserve"> </v>
      </c>
      <c r="L42" s="40" t="str">
        <f t="shared" si="2"/>
        <v xml:space="preserve"> </v>
      </c>
      <c r="M42" s="26"/>
    </row>
  </sheetData>
  <sortState xmlns:xlrd2="http://schemas.microsoft.com/office/spreadsheetml/2017/richdata2" ref="A14:M42">
    <sortCondition ref="A14:A42"/>
  </sortState>
  <mergeCells count="6">
    <mergeCell ref="T1:U1"/>
    <mergeCell ref="M3:O5"/>
    <mergeCell ref="C9:G9"/>
    <mergeCell ref="H9:L9"/>
    <mergeCell ref="C10:G10"/>
    <mergeCell ref="H10:L10"/>
  </mergeCells>
  <dataValidations count="1">
    <dataValidation type="list" allowBlank="1" showInputMessage="1" showErrorMessage="1" sqref="Q1" xr:uid="{5F15C91F-6464-4800-A770-3E45BC333DFF}">
      <formula1>$S$3:$S$10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4A7E81-66EC-4AF5-B233-A0D80A0DA875}">
          <x14:formula1>
            <xm:f>Sheet3!$A$1:$A$2</xm:f>
          </x14:formula1>
          <xm:sqref>C12:L12 Q2 C10:L10 M14:M42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E44D-8E93-46BE-8C0E-2D5A0B1CBAEE}">
  <dimension ref="A1:A2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11</v>
      </c>
    </row>
    <row r="2" spans="1:1" x14ac:dyDescent="0.2">
      <c r="A2" t="s">
        <v>9</v>
      </c>
    </row>
  </sheetData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7530bded-fd6e-4f58-b5d2-ea681eb07663}" enabled="0" method="" siteId="{7530bded-fd6e-4f58-b5d2-ea681eb0766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Audiences Workbook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Morris, Kevin</dc:creator>
  <cp:keywords/>
  <dc:description/>
  <cp:lastModifiedBy>Microsoft Office User</cp:lastModifiedBy>
  <cp:revision/>
  <dcterms:created xsi:type="dcterms:W3CDTF">2023-03-23T20:08:38Z</dcterms:created>
  <dcterms:modified xsi:type="dcterms:W3CDTF">2023-06-01T00:15:45Z</dcterms:modified>
  <cp:category/>
  <cp:contentStatus/>
</cp:coreProperties>
</file>